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4e77e647211d191/Documents/Own/IOM/vision/"/>
    </mc:Choice>
  </mc:AlternateContent>
  <xr:revisionPtr revIDLastSave="0" documentId="8_{423DB55E-4B70-49E7-8080-C81939E17FEC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Hull order form" sheetId="1" r:id="rId1"/>
    <sheet name="Sails &amp; Rigging order form" sheetId="3" r:id="rId2"/>
    <sheet name="Hull &amp; Deck Colour options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1" l="1"/>
  <c r="E32" i="3" l="1"/>
  <c r="E42" i="1" l="1"/>
  <c r="E44" i="1" l="1"/>
  <c r="E12" i="3" l="1"/>
  <c r="E13" i="3"/>
  <c r="E11" i="3" l="1"/>
  <c r="E28" i="3" l="1"/>
  <c r="E29" i="3"/>
  <c r="E30" i="3"/>
  <c r="E31" i="3"/>
  <c r="E39" i="1" l="1"/>
  <c r="E41" i="1"/>
  <c r="E43" i="1"/>
  <c r="E23" i="1"/>
  <c r="E24" i="1"/>
  <c r="E34" i="1"/>
  <c r="E25" i="1"/>
  <c r="E26" i="1"/>
  <c r="E27" i="1"/>
  <c r="E28" i="1"/>
  <c r="E29" i="1"/>
  <c r="E30" i="1"/>
  <c r="E31" i="1"/>
  <c r="E37" i="1"/>
  <c r="E38" i="1"/>
  <c r="E40" i="1"/>
  <c r="E45" i="1"/>
  <c r="E19" i="3"/>
  <c r="E20" i="3"/>
  <c r="E21" i="3"/>
  <c r="E22" i="1"/>
  <c r="E48" i="1" l="1"/>
  <c r="E34" i="3"/>
  <c r="E50" i="1" s="1"/>
  <c r="E5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Phillip &amp; Patricia</author>
  </authors>
  <commentList>
    <comment ref="D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Order logged when
deposit is received</t>
        </r>
      </text>
    </comment>
    <comment ref="B1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See details for stock colour range</t>
        </r>
      </text>
    </comment>
    <comment ref="B13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See details for stock colour range</t>
        </r>
      </text>
    </comment>
    <comment ref="B1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 xml:space="preserve">The registration number will be added to the builders label
</t>
        </r>
      </text>
    </comment>
    <comment ref="B22" authorId="0" shapeId="0" xr:uid="{00000000-0006-0000-0000-000005000000}">
      <text>
        <r>
          <rPr>
            <b/>
            <sz val="9"/>
            <color indexed="81"/>
            <rFont val="Arial"/>
            <family val="2"/>
          </rPr>
          <t>Fittings pack added,
Bow bumper, rudder stock, all sheeting pulleys and attachments, shroud plates, mast ram, mainsheet post, modified radio pot ( full length for VISION )
and mounting plate for RMG sail winch. Rudder servo tray cut out for FUTABA style servo.</t>
        </r>
      </text>
    </comment>
    <comment ref="B2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Trim fin head to fit fin box, fill edges and fillet to hull</t>
        </r>
      </text>
    </comment>
    <comment ref="B26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 xml:space="preserve">trim to fit hull profile and fill head
</t>
        </r>
      </text>
    </comment>
    <comment ref="B27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Blank casting, unfinished with slot to accept fin.
CM Yachts pattern</t>
        </r>
      </text>
    </comment>
    <comment ref="B31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Studding added for removable ballast. Insert added to ballast to accept bolt.</t>
        </r>
      </text>
    </comment>
    <comment ref="B34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 xml:space="preserve">Fully finished hull, ready to accept rigs.
Fitting with finished ballast,
fin and rudder. All basic fittings added. 
Extra fittings required to add radio equipment.
</t>
        </r>
      </text>
    </comment>
    <comment ref="B38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Standard water resistant servo.
Weight : 41g
Dimensions : 40 x 20 x 38.1mm
Torque : 6.5 Kg ( 6.0v )</t>
        </r>
      </text>
    </comment>
    <comment ref="B39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Lightweight mini servo
Weight : 32 grams
Torque : 4.4 Kg
Dimensions : 17 x 32 x 31</t>
        </r>
      </text>
    </comment>
    <comment ref="B40" authorId="0" shapeId="0" xr:uid="{00000000-0006-0000-0000-00000D000000}">
      <text>
        <r>
          <rPr>
            <b/>
            <sz val="9"/>
            <color indexed="81"/>
            <rFont val="Arial"/>
            <family val="2"/>
          </rPr>
          <t>Fit radio equipment. Add winch and rudder servo. Setup all sheeting lines and connect rudder linkage to servo.</t>
        </r>
      </text>
    </comment>
  </commentList>
</comments>
</file>

<file path=xl/sharedStrings.xml><?xml version="1.0" encoding="utf-8"?>
<sst xmlns="http://schemas.openxmlformats.org/spreadsheetml/2006/main" count="131" uniqueCount="120">
  <si>
    <t>P&amp;P YACHTS</t>
  </si>
  <si>
    <t>Order date</t>
  </si>
  <si>
    <t>Phone (evening)</t>
  </si>
  <si>
    <t>Phone (daytime)</t>
  </si>
  <si>
    <t>Phone (mobile)</t>
  </si>
  <si>
    <t>email address</t>
  </si>
  <si>
    <t>QTY.</t>
  </si>
  <si>
    <t>UNIT PRICE</t>
  </si>
  <si>
    <t>£ STERLING</t>
  </si>
  <si>
    <t>enter qty. here</t>
  </si>
  <si>
    <t>Fit ballast casting to fin and remove</t>
  </si>
  <si>
    <t>Fair ballast casting to finished weight and prepare for painting</t>
  </si>
  <si>
    <t>Fit studding to fin and add insert to ballast casting</t>
  </si>
  <si>
    <t>Dense Black</t>
  </si>
  <si>
    <t>Charcoal</t>
  </si>
  <si>
    <t>Golden Brown</t>
  </si>
  <si>
    <t>Anchusa</t>
  </si>
  <si>
    <t>Turquoise</t>
  </si>
  <si>
    <t>Pacific Blue</t>
  </si>
  <si>
    <t>Lagoon Blue</t>
  </si>
  <si>
    <t>Light French Blue</t>
  </si>
  <si>
    <t>Violet</t>
  </si>
  <si>
    <t>Mazarine Blue</t>
  </si>
  <si>
    <t>Dark Blue Grey</t>
  </si>
  <si>
    <t>Dark Grey</t>
  </si>
  <si>
    <t>Smoke Grey</t>
  </si>
  <si>
    <t>Merlin Grey</t>
  </si>
  <si>
    <t>Blue Grey</t>
  </si>
  <si>
    <t>Silver Grey</t>
  </si>
  <si>
    <t>Quill Grey</t>
  </si>
  <si>
    <t>Signal Red</t>
  </si>
  <si>
    <t>Tangerine</t>
  </si>
  <si>
    <t>*</t>
  </si>
  <si>
    <t>Light Bright Green</t>
  </si>
  <si>
    <t>Green</t>
  </si>
  <si>
    <t>Pastel Green</t>
  </si>
  <si>
    <t>Ivory</t>
  </si>
  <si>
    <t>Off White</t>
  </si>
  <si>
    <t>Golden Yellow</t>
  </si>
  <si>
    <t>Super White</t>
  </si>
  <si>
    <t>STOCK COLOUR RANGE</t>
  </si>
  <si>
    <t>Colours can be viewed on the below link</t>
  </si>
  <si>
    <t>http://www.llewellyn-ryland.co.uk/standardrange.html</t>
  </si>
  <si>
    <t>DECK COLOUR REQUIRED</t>
  </si>
  <si>
    <t>HULL COLOUR REQUIRED</t>
  </si>
  <si>
    <t>enter colour</t>
  </si>
  <si>
    <t>required</t>
  </si>
  <si>
    <t>IOM REGISTRATION NUMBER APPLIED FOR</t>
  </si>
  <si>
    <t>Install radio equipment - Mount RMG winch and Rudder servo</t>
  </si>
  <si>
    <t>COMPLETION / FITTING RIGS TO HULL</t>
  </si>
  <si>
    <t>Complete / Build rigs</t>
  </si>
  <si>
    <t>SAILS</t>
  </si>
  <si>
    <t xml:space="preserve">Ballast casting </t>
  </si>
  <si>
    <t>RIGGING KITS</t>
  </si>
  <si>
    <t>No.1 ( A suit ) 50 micron film</t>
  </si>
  <si>
    <t>No.2 ( B suit ) 75 micron film</t>
  </si>
  <si>
    <t>No.3 ( C suit ) 75 micron film</t>
  </si>
  <si>
    <t>*  All mainsails are available in the luff finish of your choice with eyelets, luff wire in pocket or slides as standard.  Our jibs use a wire luff encased in a pocket as standard.</t>
  </si>
  <si>
    <t>*  Corner patches are in the finger style, available in white, black, grey, blue, red, yellow, green, fluro yellow or fluro pink.</t>
  </si>
  <si>
    <t xml:space="preserve">*  Jib luff tape available in white, black, grey, red, blue, light blue, purple, fluro yellow or fluro pink. </t>
  </si>
  <si>
    <t>*  Tell tails are fitted to all jibs.</t>
  </si>
  <si>
    <t>When placing your order, please specify patch and jib luff colour preferred, type of mainsail luff finish required, sail number</t>
  </si>
  <si>
    <t>TOTAL</t>
  </si>
  <si>
    <t>We do not recommend double gel coat colours if a minimum hull weight is a priority.</t>
  </si>
  <si>
    <t>SUB TOTAL</t>
  </si>
  <si>
    <t>BALANCE DUE</t>
  </si>
  <si>
    <t>Radio Equipment</t>
  </si>
  <si>
    <t>OPTIONS</t>
  </si>
  <si>
    <t xml:space="preserve">Option 2 </t>
  </si>
  <si>
    <r>
      <t xml:space="preserve">Finished hull/deck with basic fittings added  </t>
    </r>
    <r>
      <rPr>
        <i/>
        <sz val="9"/>
        <color indexed="8"/>
        <rFont val="Calibri"/>
        <family val="2"/>
      </rPr>
      <t>(less all fin, rudder and ballast components)</t>
    </r>
  </si>
  <si>
    <t xml:space="preserve">*  Sails are made in materials that we believe are best for your class of choice.  At times due to availability and suitability, some films may vary to those listed here.  </t>
  </si>
  <si>
    <r>
      <t>* DOUBLE GEL COAT REQUIRED</t>
    </r>
    <r>
      <rPr>
        <sz val="11"/>
        <color theme="1"/>
        <rFont val="Calibri"/>
        <family val="2"/>
        <scheme val="minor"/>
      </rPr>
      <t xml:space="preserve"> - Poor covering qualities</t>
    </r>
  </si>
  <si>
    <t>SAILS &amp; RIGGING TOTAL</t>
  </si>
  <si>
    <t xml:space="preserve">*For International orders we would recommend  the purchase of controlling systems locally for frequency compatibility and warranty purposes. </t>
  </si>
  <si>
    <r>
      <t xml:space="preserve">Option 1 </t>
    </r>
    <r>
      <rPr>
        <i/>
        <sz val="9"/>
        <color indexed="8"/>
        <rFont val="Calibri"/>
        <family val="2"/>
      </rPr>
      <t>(allows fin, rudder and ballast finish level choice for home completion)</t>
    </r>
  </si>
  <si>
    <t>enter Jib luff tape colour required</t>
  </si>
  <si>
    <t>enter corner patch colour required</t>
  </si>
  <si>
    <t>enter sail number required</t>
  </si>
  <si>
    <t>Carbon/Epoxy rudder by P&amp;P Yachts</t>
  </si>
  <si>
    <t>Carbon/Epoxy fin by P&amp;P Yachts</t>
  </si>
  <si>
    <t>Fit fin to hull</t>
  </si>
  <si>
    <t xml:space="preserve">Fit rudder to hull </t>
  </si>
  <si>
    <t>Wild Rose</t>
  </si>
  <si>
    <r>
      <t xml:space="preserve">Fully finished hull/deck with fitted foils and ballast </t>
    </r>
    <r>
      <rPr>
        <i/>
        <sz val="9"/>
        <color indexed="8"/>
        <rFont val="Calibri"/>
        <family val="2"/>
      </rPr>
      <t>(less rigs and all radio equipment)</t>
    </r>
  </si>
  <si>
    <t>Additional Fittings Pack - Required to setup RMG winch</t>
  </si>
  <si>
    <t>No.1 Rig pack ( no sails ) including 11.1mm round tube mast - Sailsetc boom section</t>
  </si>
  <si>
    <t>No.2 Rig pack ( no sails ) including 11.1mm round tube mast - Sailsetc boom section</t>
  </si>
  <si>
    <t>No.3 Rig pack ( no sails ) including 11.1mm round tube mast - Sailsetc boom section</t>
  </si>
  <si>
    <t>Paint Ballast</t>
  </si>
  <si>
    <r>
      <t xml:space="preserve">finished / purchased at approximately </t>
    </r>
    <r>
      <rPr>
        <b/>
        <i/>
        <sz val="11"/>
        <color indexed="56"/>
        <rFont val="Calibri"/>
        <family val="2"/>
      </rPr>
      <t>two / three weeks</t>
    </r>
    <r>
      <rPr>
        <i/>
        <sz val="11"/>
        <color indexed="56"/>
        <rFont val="Calibri"/>
        <family val="2"/>
      </rPr>
      <t xml:space="preserve"> before delivery date.</t>
    </r>
  </si>
  <si>
    <t>Balance due when all component mouldings and products have been</t>
  </si>
  <si>
    <t>Futaba S3014 - ball raced, standard rudder servo</t>
  </si>
  <si>
    <t xml:space="preserve">*  Sail numbers are outlined in marker pen in accordance to ISAF RSD Sail Measurement Rules 2013-2016 E8 Appendix G </t>
  </si>
  <si>
    <t>P.O.A</t>
  </si>
  <si>
    <t>Sail numbers applied in INK, per suit</t>
  </si>
  <si>
    <t>As these colours may add as much as 30 to 50 grams to the overall finished weight</t>
  </si>
  <si>
    <t>enter design required</t>
  </si>
  <si>
    <t>enter hull registration number</t>
  </si>
  <si>
    <t>VISION</t>
  </si>
  <si>
    <t>Mainsail luff finish, WHITE ONLY</t>
  </si>
  <si>
    <t>White</t>
  </si>
  <si>
    <t>*  Mainsail luff tape colour only available in White</t>
  </si>
  <si>
    <t>Add  Hull Corrector weights to hull</t>
  </si>
  <si>
    <t>P&amp;P Yachts are pleased to offer Sails - GRAPHITE Sails by John Tushingham</t>
  </si>
  <si>
    <t>Graphite Sails Specifications</t>
  </si>
  <si>
    <t>Graphite Sails 2016 prices</t>
  </si>
  <si>
    <t>Custom No.1 Rig pack ( no sails ) 11mm 7075 T9 mast, No.15 ball raced gooseneck</t>
  </si>
  <si>
    <t>Custom No.2 Rig pack ( no sails ) 11mm 7075 T9 mast, No.15 ball raced gooseneck</t>
  </si>
  <si>
    <t>Custom No.3 Rig pack ( no sails ) 11mm 7075 T9 mast, No.15 ball raced gooseneck</t>
  </si>
  <si>
    <t>Add corrector weights to No.2  or No.3 rig ( Included in Custom rig packs )</t>
  </si>
  <si>
    <t>Acetal 11.1mm mast heel plugs ( Included in Custom rig packs )</t>
  </si>
  <si>
    <t>Supply RMG Switch - Standard waterproof switch unit</t>
  </si>
  <si>
    <t>Install RMG Switch to hull - Mount and supply with connectors required</t>
  </si>
  <si>
    <t>National letters applied in INK, per suit</t>
  </si>
  <si>
    <t>Hi-Tec HS-5646 Water Proof, High Torgue Servo</t>
  </si>
  <si>
    <r>
      <t xml:space="preserve">RMG 285ef Sail winch, </t>
    </r>
    <r>
      <rPr>
        <i/>
        <sz val="9"/>
        <color theme="1"/>
        <rFont val="Calibri"/>
        <family val="2"/>
        <scheme val="minor"/>
      </rPr>
      <t>No drum supplied, part of additional fittings pack</t>
    </r>
  </si>
  <si>
    <t xml:space="preserve">Extra set of deck patches - Various Colours Available -  </t>
  </si>
  <si>
    <t>IOM Order Form 2020</t>
  </si>
  <si>
    <t>Black</t>
  </si>
  <si>
    <t>Black / 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</si>
</sst>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&quot;£&quot;#,##0.00"/>
  </numFmts>
  <fonts count="47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9"/>
      <color indexed="81"/>
      <name val="Arial"/>
      <family val="2"/>
    </font>
    <font>
      <sz val="11"/>
      <color indexed="8"/>
      <name val="Calibri"/>
      <family val="2"/>
    </font>
    <font>
      <sz val="26"/>
      <color indexed="8"/>
      <name val="Calibri"/>
      <family val="2"/>
    </font>
    <font>
      <sz val="16"/>
      <color indexed="8"/>
      <name val="Calibri"/>
      <family val="2"/>
    </font>
    <font>
      <i/>
      <sz val="9"/>
      <color indexed="8"/>
      <name val="Calibri"/>
      <family val="2"/>
    </font>
    <font>
      <u/>
      <sz val="12"/>
      <color indexed="8"/>
      <name val="Calibri"/>
      <family val="2"/>
    </font>
    <font>
      <sz val="24"/>
      <color indexed="8"/>
      <name val="Calibri"/>
      <family val="2"/>
    </font>
    <font>
      <u/>
      <sz val="16"/>
      <color indexed="8"/>
      <name val="Calibri"/>
      <family val="2"/>
    </font>
    <font>
      <sz val="9"/>
      <color indexed="8"/>
      <name val="Calibri"/>
      <family val="2"/>
    </font>
    <font>
      <i/>
      <sz val="8"/>
      <color indexed="8"/>
      <name val="Calibri"/>
      <family val="2"/>
    </font>
    <font>
      <u/>
      <sz val="14"/>
      <color indexed="8"/>
      <name val="Calibri"/>
      <family val="2"/>
    </font>
    <font>
      <i/>
      <sz val="11"/>
      <color indexed="56"/>
      <name val="Calibri"/>
      <family val="2"/>
    </font>
    <font>
      <b/>
      <i/>
      <sz val="8"/>
      <color indexed="56"/>
      <name val="Tahoma"/>
      <family val="2"/>
    </font>
    <font>
      <i/>
      <sz val="8"/>
      <color indexed="56"/>
      <name val="Calibri"/>
      <family val="2"/>
    </font>
    <font>
      <b/>
      <sz val="24"/>
      <color indexed="56"/>
      <name val="Calibri"/>
      <family val="2"/>
    </font>
    <font>
      <i/>
      <sz val="8"/>
      <color indexed="56"/>
      <name val="Tahoma"/>
      <family val="2"/>
    </font>
    <font>
      <sz val="10"/>
      <color indexed="56"/>
      <name val="Tahoma"/>
      <family val="2"/>
    </font>
    <font>
      <sz val="12"/>
      <color indexed="8"/>
      <name val="Calibri"/>
      <family val="2"/>
    </font>
    <font>
      <i/>
      <sz val="11"/>
      <color indexed="8"/>
      <name val="Calibri"/>
      <family val="2"/>
    </font>
    <font>
      <b/>
      <sz val="14"/>
      <color indexed="8"/>
      <name val="Calibri"/>
      <family val="2"/>
    </font>
    <font>
      <b/>
      <u/>
      <sz val="14"/>
      <color indexed="8"/>
      <name val="Calibri"/>
      <family val="2"/>
    </font>
    <font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i/>
      <sz val="9"/>
      <color indexed="8"/>
      <name val="Calibri"/>
      <family val="2"/>
    </font>
    <font>
      <u/>
      <sz val="12"/>
      <color indexed="8"/>
      <name val="Calibri"/>
      <family val="2"/>
    </font>
    <font>
      <u/>
      <sz val="11"/>
      <color indexed="8"/>
      <name val="Calibri"/>
      <family val="2"/>
    </font>
    <font>
      <b/>
      <i/>
      <sz val="11"/>
      <color indexed="56"/>
      <name val="Calibri"/>
      <family val="2"/>
    </font>
    <font>
      <sz val="11"/>
      <name val="Calibri"/>
      <family val="2"/>
    </font>
    <font>
      <u/>
      <sz val="12"/>
      <name val="Calibri"/>
      <family val="2"/>
    </font>
    <font>
      <b/>
      <u/>
      <sz val="16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u/>
      <sz val="12"/>
      <color rgb="FFFF0000"/>
      <name val="Calibri"/>
      <family val="2"/>
    </font>
    <font>
      <i/>
      <sz val="9"/>
      <color rgb="FFFF0000"/>
      <name val="Calibri"/>
      <family val="2"/>
    </font>
    <font>
      <i/>
      <sz val="8"/>
      <color rgb="FFFF0000"/>
      <name val="Calibri"/>
      <family val="2"/>
    </font>
    <font>
      <sz val="11"/>
      <color theme="1"/>
      <name val="Arial"/>
      <family val="2"/>
    </font>
    <font>
      <sz val="7.5"/>
      <color theme="1"/>
      <name val="Arial"/>
      <family val="2"/>
    </font>
    <font>
      <i/>
      <sz val="9"/>
      <color theme="1"/>
      <name val="Calibri"/>
      <family val="2"/>
      <scheme val="minor"/>
    </font>
    <font>
      <sz val="11"/>
      <name val="Calibri"/>
      <family val="2"/>
      <charset val="1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</cellStyleXfs>
  <cellXfs count="87">
    <xf numFmtId="0" fontId="0" fillId="0" borderId="0" xfId="0"/>
    <xf numFmtId="0" fontId="4" fillId="0" borderId="0" xfId="0" applyFont="1"/>
    <xf numFmtId="0" fontId="5" fillId="0" borderId="0" xfId="0" applyFont="1"/>
    <xf numFmtId="0" fontId="34" fillId="0" borderId="0" xfId="2" applyAlignment="1" applyProtection="1"/>
    <xf numFmtId="0" fontId="0" fillId="0" borderId="0" xfId="0" applyAlignment="1">
      <alignment horizontal="right"/>
    </xf>
    <xf numFmtId="0" fontId="7" fillId="0" borderId="0" xfId="0" applyFont="1" applyAlignment="1">
      <alignment horizontal="center"/>
    </xf>
    <xf numFmtId="2" fontId="3" fillId="0" borderId="0" xfId="1" applyNumberFormat="1" applyFont="1" applyFill="1" applyAlignment="1">
      <alignment horizontal="right"/>
    </xf>
    <xf numFmtId="0" fontId="9" fillId="0" borderId="0" xfId="0" applyFont="1" applyAlignment="1">
      <alignment horizontal="right"/>
    </xf>
    <xf numFmtId="2" fontId="0" fillId="0" borderId="0" xfId="0" applyNumberFormat="1"/>
    <xf numFmtId="2" fontId="6" fillId="0" borderId="0" xfId="0" applyNumberFormat="1" applyFont="1"/>
    <xf numFmtId="2" fontId="10" fillId="0" borderId="0" xfId="0" applyNumberFormat="1" applyFont="1"/>
    <xf numFmtId="2" fontId="7" fillId="0" borderId="0" xfId="0" applyNumberFormat="1" applyFont="1" applyAlignment="1">
      <alignment horizontal="center"/>
    </xf>
    <xf numFmtId="2" fontId="0" fillId="0" borderId="0" xfId="0" applyNumberFormat="1" applyAlignment="1">
      <alignment horizontal="right"/>
    </xf>
    <xf numFmtId="2" fontId="7" fillId="0" borderId="0" xfId="0" applyNumberFormat="1" applyFont="1" applyAlignment="1">
      <alignment horizontal="right"/>
    </xf>
    <xf numFmtId="0" fontId="6" fillId="0" borderId="0" xfId="0" applyFont="1" applyAlignment="1">
      <alignment horizontal="center"/>
    </xf>
    <xf numFmtId="2" fontId="34" fillId="0" borderId="0" xfId="2" applyNumberFormat="1" applyFill="1" applyBorder="1" applyAlignment="1" applyProtection="1">
      <alignment horizontal="right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left" wrapText="1" indent="3"/>
    </xf>
    <xf numFmtId="0" fontId="11" fillId="0" borderId="0" xfId="0" applyFont="1" applyAlignment="1">
      <alignment horizontal="left" wrapText="1" indent="3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8" fillId="0" borderId="0" xfId="0" applyFont="1"/>
    <xf numFmtId="0" fontId="19" fillId="0" borderId="0" xfId="0" applyFont="1" applyAlignment="1">
      <alignment horizontal="center"/>
    </xf>
    <xf numFmtId="0" fontId="19" fillId="0" borderId="0" xfId="0" applyFont="1"/>
    <xf numFmtId="164" fontId="19" fillId="0" borderId="0" xfId="1" applyNumberFormat="1" applyFont="1" applyFill="1" applyAlignment="1">
      <alignment horizontal="right"/>
    </xf>
    <xf numFmtId="0" fontId="20" fillId="0" borderId="0" xfId="0" applyFont="1"/>
    <xf numFmtId="0" fontId="21" fillId="0" borderId="0" xfId="0" applyFont="1"/>
    <xf numFmtId="2" fontId="22" fillId="0" borderId="0" xfId="0" applyNumberFormat="1" applyFont="1" applyAlignment="1">
      <alignment horizontal="right"/>
    </xf>
    <xf numFmtId="0" fontId="13" fillId="0" borderId="0" xfId="0" applyFont="1"/>
    <xf numFmtId="0" fontId="23" fillId="0" borderId="0" xfId="0" applyFont="1"/>
    <xf numFmtId="0" fontId="24" fillId="0" borderId="0" xfId="0" applyFont="1"/>
    <xf numFmtId="0" fontId="0" fillId="0" borderId="0" xfId="0" applyAlignment="1">
      <alignment vertical="top" wrapText="1"/>
    </xf>
    <xf numFmtId="0" fontId="26" fillId="0" borderId="0" xfId="0" applyFont="1" applyAlignment="1">
      <alignment vertical="top" wrapText="1"/>
    </xf>
    <xf numFmtId="0" fontId="27" fillId="0" borderId="0" xfId="0" applyFont="1"/>
    <xf numFmtId="164" fontId="33" fillId="0" borderId="0" xfId="1" applyNumberFormat="1" applyFont="1" applyFill="1" applyAlignment="1">
      <alignment horizontal="right"/>
    </xf>
    <xf numFmtId="164" fontId="21" fillId="0" borderId="0" xfId="1" applyNumberFormat="1" applyFont="1" applyFill="1" applyAlignment="1">
      <alignment horizontal="right"/>
    </xf>
    <xf numFmtId="0" fontId="0" fillId="3" borderId="2" xfId="0" applyFill="1" applyBorder="1"/>
    <xf numFmtId="0" fontId="0" fillId="3" borderId="3" xfId="0" applyFill="1" applyBorder="1"/>
    <xf numFmtId="0" fontId="36" fillId="3" borderId="4" xfId="0" applyFont="1" applyFill="1" applyBorder="1"/>
    <xf numFmtId="164" fontId="19" fillId="3" borderId="4" xfId="1" applyNumberFormat="1" applyFont="1" applyFill="1" applyBorder="1" applyAlignment="1">
      <alignment horizontal="left"/>
    </xf>
    <xf numFmtId="164" fontId="19" fillId="3" borderId="2" xfId="1" applyNumberFormat="1" applyFont="1" applyFill="1" applyBorder="1" applyAlignment="1">
      <alignment horizontal="left"/>
    </xf>
    <xf numFmtId="14" fontId="0" fillId="3" borderId="4" xfId="0" applyNumberFormat="1" applyFill="1" applyBorder="1" applyAlignment="1">
      <alignment horizontal="right"/>
    </xf>
    <xf numFmtId="2" fontId="0" fillId="3" borderId="2" xfId="0" applyNumberFormat="1" applyFill="1" applyBorder="1" applyAlignment="1">
      <alignment horizontal="right"/>
    </xf>
    <xf numFmtId="2" fontId="34" fillId="3" borderId="3" xfId="2" applyNumberFormat="1" applyFill="1" applyBorder="1" applyAlignment="1" applyProtection="1">
      <alignment horizontal="right"/>
    </xf>
    <xf numFmtId="2" fontId="37" fillId="0" borderId="0" xfId="1" applyNumberFormat="1" applyFont="1" applyFill="1" applyAlignment="1">
      <alignment horizontal="right"/>
    </xf>
    <xf numFmtId="2" fontId="35" fillId="0" borderId="0" xfId="0" applyNumberFormat="1" applyFont="1"/>
    <xf numFmtId="2" fontId="30" fillId="0" borderId="0" xfId="1" applyNumberFormat="1" applyFont="1" applyFill="1" applyAlignment="1">
      <alignment horizontal="right"/>
    </xf>
    <xf numFmtId="2" fontId="38" fillId="0" borderId="0" xfId="0" applyNumberFormat="1" applyFont="1"/>
    <xf numFmtId="2" fontId="38" fillId="0" borderId="0" xfId="0" applyNumberFormat="1" applyFont="1" applyAlignment="1">
      <alignment horizontal="right"/>
    </xf>
    <xf numFmtId="0" fontId="32" fillId="0" borderId="0" xfId="0" applyFont="1" applyAlignment="1">
      <alignment horizontal="center"/>
    </xf>
    <xf numFmtId="2" fontId="30" fillId="3" borderId="1" xfId="2" applyNumberFormat="1" applyFont="1" applyFill="1" applyBorder="1" applyAlignment="1" applyProtection="1">
      <alignment horizontal="center"/>
    </xf>
    <xf numFmtId="2" fontId="0" fillId="3" borderId="2" xfId="0" quotePrefix="1" applyNumberFormat="1" applyFill="1" applyBorder="1" applyAlignment="1">
      <alignment horizontal="right"/>
    </xf>
    <xf numFmtId="0" fontId="4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2" fontId="0" fillId="2" borderId="4" xfId="0" quotePrefix="1" applyNumberFormat="1" applyFill="1" applyBorder="1" applyAlignment="1">
      <alignment horizontal="center"/>
    </xf>
    <xf numFmtId="2" fontId="0" fillId="2" borderId="3" xfId="0" quotePrefix="1" applyNumberFormat="1" applyFill="1" applyBorder="1" applyAlignment="1">
      <alignment horizontal="center"/>
    </xf>
    <xf numFmtId="0" fontId="38" fillId="3" borderId="2" xfId="0" quotePrefix="1" applyFont="1" applyFill="1" applyBorder="1" applyAlignment="1">
      <alignment horizontal="right"/>
    </xf>
    <xf numFmtId="0" fontId="35" fillId="0" borderId="0" xfId="0" applyFont="1" applyAlignment="1">
      <alignment wrapText="1"/>
    </xf>
    <xf numFmtId="0" fontId="13" fillId="0" borderId="0" xfId="0" applyFont="1" applyAlignment="1">
      <alignment horizontal="left"/>
    </xf>
    <xf numFmtId="164" fontId="3" fillId="0" borderId="0" xfId="1" applyNumberFormat="1" applyFont="1" applyFill="1" applyAlignment="1">
      <alignment horizontal="right"/>
    </xf>
    <xf numFmtId="164" fontId="35" fillId="0" borderId="0" xfId="0" applyNumberFormat="1" applyFont="1"/>
    <xf numFmtId="164" fontId="0" fillId="0" borderId="0" xfId="0" applyNumberFormat="1" applyAlignment="1">
      <alignment horizontal="right"/>
    </xf>
    <xf numFmtId="164" fontId="40" fillId="0" borderId="0" xfId="0" applyNumberFormat="1" applyFont="1"/>
    <xf numFmtId="164" fontId="34" fillId="0" borderId="0" xfId="2" applyNumberFormat="1" applyFill="1" applyBorder="1" applyAlignment="1" applyProtection="1">
      <alignment horizontal="right"/>
    </xf>
    <xf numFmtId="164" fontId="31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right"/>
    </xf>
    <xf numFmtId="164" fontId="39" fillId="0" borderId="0" xfId="0" applyNumberFormat="1" applyFont="1" applyAlignment="1">
      <alignment horizontal="center"/>
    </xf>
    <xf numFmtId="164" fontId="30" fillId="0" borderId="0" xfId="1" applyNumberFormat="1" applyFont="1" applyFill="1" applyAlignment="1">
      <alignment horizontal="right"/>
    </xf>
    <xf numFmtId="164" fontId="35" fillId="0" borderId="0" xfId="0" applyNumberFormat="1" applyFont="1" applyAlignment="1">
      <alignment horizontal="left" wrapText="1" indent="3"/>
    </xf>
    <xf numFmtId="164" fontId="38" fillId="0" borderId="0" xfId="0" applyNumberFormat="1" applyFont="1"/>
    <xf numFmtId="164" fontId="39" fillId="0" borderId="0" xfId="0" applyNumberFormat="1" applyFont="1" applyAlignment="1">
      <alignment horizontal="right"/>
    </xf>
    <xf numFmtId="164" fontId="31" fillId="0" borderId="0" xfId="0" applyNumberFormat="1" applyFont="1" applyAlignment="1">
      <alignment horizontal="right"/>
    </xf>
    <xf numFmtId="164" fontId="19" fillId="3" borderId="3" xfId="1" applyNumberFormat="1" applyFont="1" applyFill="1" applyBorder="1" applyAlignment="1">
      <alignment horizontal="left"/>
    </xf>
    <xf numFmtId="164" fontId="41" fillId="0" borderId="0" xfId="0" applyNumberFormat="1" applyFont="1"/>
    <xf numFmtId="164" fontId="15" fillId="0" borderId="0" xfId="0" applyNumberFormat="1" applyFont="1" applyAlignment="1">
      <alignment horizontal="right"/>
    </xf>
    <xf numFmtId="0" fontId="45" fillId="0" borderId="0" xfId="0" applyFont="1"/>
    <xf numFmtId="2" fontId="6" fillId="0" borderId="0" xfId="0" applyNumberFormat="1" applyFont="1" applyAlignment="1">
      <alignment horizontal="center" wrapText="1"/>
    </xf>
    <xf numFmtId="2" fontId="46" fillId="2" borderId="1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right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</xdr:row>
      <xdr:rowOff>0</xdr:rowOff>
    </xdr:from>
    <xdr:to>
      <xdr:col>5</xdr:col>
      <xdr:colOff>152400</xdr:colOff>
      <xdr:row>5</xdr:row>
      <xdr:rowOff>104775</xdr:rowOff>
    </xdr:to>
    <xdr:pic>
      <xdr:nvPicPr>
        <xdr:cNvPr id="2809" name="Picture 1" descr="http://www.llewellyn-ryland.co.uk/assets/standard_range/dense_black.jpg">
          <a:extLst>
            <a:ext uri="{FF2B5EF4-FFF2-40B4-BE49-F238E27FC236}">
              <a16:creationId xmlns:a16="http://schemas.microsoft.com/office/drawing/2014/main" id="{00000000-0008-0000-0200-0000F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1076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4</xdr:col>
      <xdr:colOff>152400</xdr:colOff>
      <xdr:row>6</xdr:row>
      <xdr:rowOff>104775</xdr:rowOff>
    </xdr:to>
    <xdr:pic>
      <xdr:nvPicPr>
        <xdr:cNvPr id="2810" name="Picture 2" descr="http://www.llewellyn-ryland.co.uk/assets/standard_range/charcoal.jpg">
          <a:extLst>
            <a:ext uri="{FF2B5EF4-FFF2-40B4-BE49-F238E27FC236}">
              <a16:creationId xmlns:a16="http://schemas.microsoft.com/office/drawing/2014/main" id="{00000000-0008-0000-0200-0000F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1266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5</xdr:col>
      <xdr:colOff>152400</xdr:colOff>
      <xdr:row>7</xdr:row>
      <xdr:rowOff>104775</xdr:rowOff>
    </xdr:to>
    <xdr:pic>
      <xdr:nvPicPr>
        <xdr:cNvPr id="2811" name="Picture 3" descr="http://www.llewellyn-ryland.co.uk/assets/standard_range/dark_blue_grey.jpg">
          <a:extLst>
            <a:ext uri="{FF2B5EF4-FFF2-40B4-BE49-F238E27FC236}">
              <a16:creationId xmlns:a16="http://schemas.microsoft.com/office/drawing/2014/main" id="{00000000-0008-0000-0200-0000F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1457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4</xdr:col>
      <xdr:colOff>152400</xdr:colOff>
      <xdr:row>8</xdr:row>
      <xdr:rowOff>104775</xdr:rowOff>
    </xdr:to>
    <xdr:pic>
      <xdr:nvPicPr>
        <xdr:cNvPr id="2812" name="Picture 4" descr="http://www.llewellyn-ryland.co.uk/assets/standard_range/merlin_grey.jpg">
          <a:extLst>
            <a:ext uri="{FF2B5EF4-FFF2-40B4-BE49-F238E27FC236}">
              <a16:creationId xmlns:a16="http://schemas.microsoft.com/office/drawing/2014/main" id="{00000000-0008-0000-0200-0000F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1647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8</xdr:row>
      <xdr:rowOff>0</xdr:rowOff>
    </xdr:from>
    <xdr:to>
      <xdr:col>5</xdr:col>
      <xdr:colOff>152400</xdr:colOff>
      <xdr:row>9</xdr:row>
      <xdr:rowOff>104775</xdr:rowOff>
    </xdr:to>
    <xdr:pic>
      <xdr:nvPicPr>
        <xdr:cNvPr id="2813" name="Picture 6" descr="http://www.llewellyn-ryland.co.uk/assets/standard_range/dark_grey.jpg">
          <a:extLst>
            <a:ext uri="{FF2B5EF4-FFF2-40B4-BE49-F238E27FC236}">
              <a16:creationId xmlns:a16="http://schemas.microsoft.com/office/drawing/2014/main" id="{00000000-0008-0000-0200-0000F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1838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152400</xdr:colOff>
      <xdr:row>10</xdr:row>
      <xdr:rowOff>104775</xdr:rowOff>
    </xdr:to>
    <xdr:pic>
      <xdr:nvPicPr>
        <xdr:cNvPr id="2814" name="Picture 7" descr="http://www.llewellyn-ryland.co.uk/assets/standard_range/smoke_grey.jpg">
          <a:extLst>
            <a:ext uri="{FF2B5EF4-FFF2-40B4-BE49-F238E27FC236}">
              <a16:creationId xmlns:a16="http://schemas.microsoft.com/office/drawing/2014/main" id="{00000000-0008-0000-02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2028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5</xdr:col>
      <xdr:colOff>152400</xdr:colOff>
      <xdr:row>11</xdr:row>
      <xdr:rowOff>104775</xdr:rowOff>
    </xdr:to>
    <xdr:pic>
      <xdr:nvPicPr>
        <xdr:cNvPr id="2815" name="Picture 8" descr="http://www.llewellyn-ryland.co.uk/assets/standard_range/blue_grey.jpg">
          <a:extLst>
            <a:ext uri="{FF2B5EF4-FFF2-40B4-BE49-F238E27FC236}">
              <a16:creationId xmlns:a16="http://schemas.microsoft.com/office/drawing/2014/main" id="{00000000-0008-0000-0200-0000F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2219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152400</xdr:colOff>
      <xdr:row>12</xdr:row>
      <xdr:rowOff>104775</xdr:rowOff>
    </xdr:to>
    <xdr:pic>
      <xdr:nvPicPr>
        <xdr:cNvPr id="2816" name="Picture 9" descr="http://www.llewellyn-ryland.co.uk/assets/standard_range/silver_grey.jpg">
          <a:extLst>
            <a:ext uri="{FF2B5EF4-FFF2-40B4-BE49-F238E27FC236}">
              <a16:creationId xmlns:a16="http://schemas.microsoft.com/office/drawing/2014/main" id="{00000000-0008-0000-02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2409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152400</xdr:colOff>
      <xdr:row>13</xdr:row>
      <xdr:rowOff>104775</xdr:rowOff>
    </xdr:to>
    <xdr:pic>
      <xdr:nvPicPr>
        <xdr:cNvPr id="2817" name="Picture 10" descr="http://www.llewellyn-ryland.co.uk/assets/standard_range/quill_grey.jpg">
          <a:extLst>
            <a:ext uri="{FF2B5EF4-FFF2-40B4-BE49-F238E27FC236}">
              <a16:creationId xmlns:a16="http://schemas.microsoft.com/office/drawing/2014/main" id="{00000000-0008-0000-0200-00000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2600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4</xdr:col>
      <xdr:colOff>152400</xdr:colOff>
      <xdr:row>14</xdr:row>
      <xdr:rowOff>104775</xdr:rowOff>
    </xdr:to>
    <xdr:pic>
      <xdr:nvPicPr>
        <xdr:cNvPr id="2818" name="Picture 11" descr="http://www.llewellyn-ryland.co.uk/assets/standard_range/violet.jpg">
          <a:extLst>
            <a:ext uri="{FF2B5EF4-FFF2-40B4-BE49-F238E27FC236}">
              <a16:creationId xmlns:a16="http://schemas.microsoft.com/office/drawing/2014/main" id="{00000000-0008-0000-0200-00000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2790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5</xdr:col>
      <xdr:colOff>152400</xdr:colOff>
      <xdr:row>15</xdr:row>
      <xdr:rowOff>104775</xdr:rowOff>
    </xdr:to>
    <xdr:pic>
      <xdr:nvPicPr>
        <xdr:cNvPr id="2819" name="Picture 12" descr="http://www.llewellyn-ryland.co.uk/assets/standard_range/golden_brown.jpg">
          <a:extLst>
            <a:ext uri="{FF2B5EF4-FFF2-40B4-BE49-F238E27FC236}">
              <a16:creationId xmlns:a16="http://schemas.microsoft.com/office/drawing/2014/main" id="{00000000-0008-0000-0200-00000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2981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4</xdr:col>
      <xdr:colOff>152400</xdr:colOff>
      <xdr:row>16</xdr:row>
      <xdr:rowOff>104775</xdr:rowOff>
    </xdr:to>
    <xdr:pic>
      <xdr:nvPicPr>
        <xdr:cNvPr id="2820" name="Picture 13" descr="http://www.llewellyn-ryland.co.uk/assets/standard_range/anchusa.jpg">
          <a:extLst>
            <a:ext uri="{FF2B5EF4-FFF2-40B4-BE49-F238E27FC236}">
              <a16:creationId xmlns:a16="http://schemas.microsoft.com/office/drawing/2014/main" id="{00000000-0008-0000-0200-00000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3171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152400</xdr:colOff>
      <xdr:row>17</xdr:row>
      <xdr:rowOff>104775</xdr:rowOff>
    </xdr:to>
    <xdr:pic>
      <xdr:nvPicPr>
        <xdr:cNvPr id="2821" name="Picture 14" descr="http://www.llewellyn-ryland.co.uk/assets/standard_range/light_french_blue.jpg">
          <a:extLst>
            <a:ext uri="{FF2B5EF4-FFF2-40B4-BE49-F238E27FC236}">
              <a16:creationId xmlns:a16="http://schemas.microsoft.com/office/drawing/2014/main" id="{00000000-0008-0000-0200-00000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3362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4</xdr:col>
      <xdr:colOff>152400</xdr:colOff>
      <xdr:row>18</xdr:row>
      <xdr:rowOff>104775</xdr:rowOff>
    </xdr:to>
    <xdr:pic>
      <xdr:nvPicPr>
        <xdr:cNvPr id="2822" name="Picture 15" descr="http://www.llewellyn-ryland.co.uk/assets/standard_range/turquoise.jpg">
          <a:extLst>
            <a:ext uri="{FF2B5EF4-FFF2-40B4-BE49-F238E27FC236}">
              <a16:creationId xmlns:a16="http://schemas.microsoft.com/office/drawing/2014/main" id="{00000000-0008-0000-0200-00000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3552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5</xdr:col>
      <xdr:colOff>152400</xdr:colOff>
      <xdr:row>19</xdr:row>
      <xdr:rowOff>104775</xdr:rowOff>
    </xdr:to>
    <xdr:pic>
      <xdr:nvPicPr>
        <xdr:cNvPr id="2823" name="Picture 16" descr="http://www.llewellyn-ryland.co.uk/assets/standard_range/pacific-blue.jpg">
          <a:extLst>
            <a:ext uri="{FF2B5EF4-FFF2-40B4-BE49-F238E27FC236}">
              <a16:creationId xmlns:a16="http://schemas.microsoft.com/office/drawing/2014/main" id="{00000000-0008-0000-02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3743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4</xdr:col>
      <xdr:colOff>152400</xdr:colOff>
      <xdr:row>20</xdr:row>
      <xdr:rowOff>104775</xdr:rowOff>
    </xdr:to>
    <xdr:pic>
      <xdr:nvPicPr>
        <xdr:cNvPr id="2824" name="Picture 17" descr="http://www.llewellyn-ryland.co.uk/assets/standard_range/lagoon_blue.jpg">
          <a:extLst>
            <a:ext uri="{FF2B5EF4-FFF2-40B4-BE49-F238E27FC236}">
              <a16:creationId xmlns:a16="http://schemas.microsoft.com/office/drawing/2014/main" id="{00000000-0008-0000-0200-00000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3933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5</xdr:col>
      <xdr:colOff>152400</xdr:colOff>
      <xdr:row>21</xdr:row>
      <xdr:rowOff>104775</xdr:rowOff>
    </xdr:to>
    <xdr:pic>
      <xdr:nvPicPr>
        <xdr:cNvPr id="2825" name="Picture 18" descr="http://www.llewellyn-ryland.co.uk/assets/standard_range/mazarine_blue.jpg">
          <a:extLst>
            <a:ext uri="{FF2B5EF4-FFF2-40B4-BE49-F238E27FC236}">
              <a16:creationId xmlns:a16="http://schemas.microsoft.com/office/drawing/2014/main" id="{00000000-0008-0000-0200-00000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4124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152400</xdr:colOff>
      <xdr:row>22</xdr:row>
      <xdr:rowOff>104775</xdr:rowOff>
    </xdr:to>
    <xdr:pic>
      <xdr:nvPicPr>
        <xdr:cNvPr id="2826" name="Picture 19" descr="http://www.llewellyn-ryland.co.uk/assets/standard_range/signal_red.jpg">
          <a:extLst>
            <a:ext uri="{FF2B5EF4-FFF2-40B4-BE49-F238E27FC236}">
              <a16:creationId xmlns:a16="http://schemas.microsoft.com/office/drawing/2014/main" id="{00000000-0008-0000-02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4314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152400</xdr:colOff>
      <xdr:row>23</xdr:row>
      <xdr:rowOff>104775</xdr:rowOff>
    </xdr:to>
    <xdr:pic>
      <xdr:nvPicPr>
        <xdr:cNvPr id="2827" name="Picture 20" descr="http://www.llewellyn-ryland.co.uk/assets/standard_range/tangerine.jpg">
          <a:extLst>
            <a:ext uri="{FF2B5EF4-FFF2-40B4-BE49-F238E27FC236}">
              <a16:creationId xmlns:a16="http://schemas.microsoft.com/office/drawing/2014/main" id="{00000000-0008-0000-0200-00000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4505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4</xdr:col>
      <xdr:colOff>152400</xdr:colOff>
      <xdr:row>24</xdr:row>
      <xdr:rowOff>104775</xdr:rowOff>
    </xdr:to>
    <xdr:pic>
      <xdr:nvPicPr>
        <xdr:cNvPr id="2828" name="Picture 21" descr="http://www.llewellyn-ryland.co.uk/assets/standard_range/light_bright_green.jpg">
          <a:extLst>
            <a:ext uri="{FF2B5EF4-FFF2-40B4-BE49-F238E27FC236}">
              <a16:creationId xmlns:a16="http://schemas.microsoft.com/office/drawing/2014/main" id="{00000000-0008-0000-0200-00000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4695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152400</xdr:colOff>
      <xdr:row>26</xdr:row>
      <xdr:rowOff>104775</xdr:rowOff>
    </xdr:to>
    <xdr:pic>
      <xdr:nvPicPr>
        <xdr:cNvPr id="2829" name="Picture 23" descr="http://www.llewellyn-ryland.co.uk/assets/standard_range/pastel_green.jpg">
          <a:extLst>
            <a:ext uri="{FF2B5EF4-FFF2-40B4-BE49-F238E27FC236}">
              <a16:creationId xmlns:a16="http://schemas.microsoft.com/office/drawing/2014/main" id="{00000000-0008-0000-02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5076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152400</xdr:colOff>
      <xdr:row>27</xdr:row>
      <xdr:rowOff>104775</xdr:rowOff>
    </xdr:to>
    <xdr:pic>
      <xdr:nvPicPr>
        <xdr:cNvPr id="2830" name="Picture 24" descr="http://www.llewellyn-ryland.co.uk/assets/standard_range/golden_yellow.jpg">
          <a:extLst>
            <a:ext uri="{FF2B5EF4-FFF2-40B4-BE49-F238E27FC236}">
              <a16:creationId xmlns:a16="http://schemas.microsoft.com/office/drawing/2014/main" id="{00000000-0008-0000-02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5267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152400</xdr:colOff>
      <xdr:row>28</xdr:row>
      <xdr:rowOff>104775</xdr:rowOff>
    </xdr:to>
    <xdr:pic>
      <xdr:nvPicPr>
        <xdr:cNvPr id="2831" name="Picture 25" descr="http://www.llewellyn-ryland.co.uk/assets/standard_range/ivory.jpg">
          <a:extLst>
            <a:ext uri="{FF2B5EF4-FFF2-40B4-BE49-F238E27FC236}">
              <a16:creationId xmlns:a16="http://schemas.microsoft.com/office/drawing/2014/main" id="{00000000-0008-0000-02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5457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28</xdr:row>
      <xdr:rowOff>0</xdr:rowOff>
    </xdr:from>
    <xdr:to>
      <xdr:col>5</xdr:col>
      <xdr:colOff>152400</xdr:colOff>
      <xdr:row>29</xdr:row>
      <xdr:rowOff>104775</xdr:rowOff>
    </xdr:to>
    <xdr:pic>
      <xdr:nvPicPr>
        <xdr:cNvPr id="2832" name="Picture 26" descr="http://www.llewellyn-ryland.co.uk/assets/standard_range/off_white.jpg">
          <a:extLst>
            <a:ext uri="{FF2B5EF4-FFF2-40B4-BE49-F238E27FC236}">
              <a16:creationId xmlns:a16="http://schemas.microsoft.com/office/drawing/2014/main" id="{00000000-0008-0000-02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5648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152400</xdr:colOff>
      <xdr:row>30</xdr:row>
      <xdr:rowOff>104775</xdr:rowOff>
    </xdr:to>
    <xdr:pic>
      <xdr:nvPicPr>
        <xdr:cNvPr id="2833" name="Picture 27" descr="http://www.llewellyn-ryland.co.uk/assets/standard_range/super_white.jpg">
          <a:extLst>
            <a:ext uri="{FF2B5EF4-FFF2-40B4-BE49-F238E27FC236}">
              <a16:creationId xmlns:a16="http://schemas.microsoft.com/office/drawing/2014/main" id="{00000000-0008-0000-02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58388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5</xdr:col>
      <xdr:colOff>152400</xdr:colOff>
      <xdr:row>31</xdr:row>
      <xdr:rowOff>104775</xdr:rowOff>
    </xdr:to>
    <xdr:pic>
      <xdr:nvPicPr>
        <xdr:cNvPr id="2834" name="Picture 28" descr="http://www.llewellyn-ryland.co.uk/assets/standard_range/wild_rose.jpg">
          <a:extLst>
            <a:ext uri="{FF2B5EF4-FFF2-40B4-BE49-F238E27FC236}">
              <a16:creationId xmlns:a16="http://schemas.microsoft.com/office/drawing/2014/main" id="{00000000-0008-0000-0200-00001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5" y="6029325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llewellyn-ryland.co.uk/standardrang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E54"/>
  <sheetViews>
    <sheetView workbookViewId="0"/>
  </sheetViews>
  <sheetFormatPr defaultColWidth="9.109375" defaultRowHeight="14.4" x14ac:dyDescent="0.3"/>
  <cols>
    <col min="1" max="1" width="12" style="20" bestFit="1" customWidth="1"/>
    <col min="2" max="2" width="88.44140625" bestFit="1" customWidth="1"/>
    <col min="3" max="3" width="4.44140625" customWidth="1"/>
    <col min="4" max="4" width="17.44140625" style="8" customWidth="1"/>
    <col min="5" max="5" width="23.6640625" style="12" customWidth="1"/>
  </cols>
  <sheetData>
    <row r="1" spans="1:5" ht="31.2" x14ac:dyDescent="0.6">
      <c r="A1" s="22"/>
      <c r="B1" s="26" t="s">
        <v>0</v>
      </c>
    </row>
    <row r="2" spans="1:5" ht="21" x14ac:dyDescent="0.4">
      <c r="B2" s="57" t="s">
        <v>98</v>
      </c>
      <c r="C2" s="4"/>
    </row>
    <row r="3" spans="1:5" ht="21" x14ac:dyDescent="0.4">
      <c r="B3" s="57" t="s">
        <v>117</v>
      </c>
      <c r="C3" s="4"/>
    </row>
    <row r="4" spans="1:5" ht="15" thickBot="1" x14ac:dyDescent="0.35"/>
    <row r="5" spans="1:5" x14ac:dyDescent="0.3">
      <c r="A5" s="14"/>
      <c r="B5" s="46"/>
      <c r="D5" s="9" t="s">
        <v>1</v>
      </c>
      <c r="E5" s="49"/>
    </row>
    <row r="6" spans="1:5" x14ac:dyDescent="0.3">
      <c r="A6" s="14"/>
      <c r="B6" s="44"/>
      <c r="D6" s="10"/>
      <c r="E6" s="50"/>
    </row>
    <row r="7" spans="1:5" x14ac:dyDescent="0.3">
      <c r="A7" s="14"/>
      <c r="B7" s="44"/>
      <c r="D7" s="9" t="s">
        <v>2</v>
      </c>
      <c r="E7" s="59"/>
    </row>
    <row r="8" spans="1:5" x14ac:dyDescent="0.3">
      <c r="A8" s="14"/>
      <c r="B8" s="44"/>
      <c r="D8" s="9" t="s">
        <v>3</v>
      </c>
      <c r="E8" s="64"/>
    </row>
    <row r="9" spans="1:5" x14ac:dyDescent="0.3">
      <c r="A9" s="14"/>
      <c r="B9" s="44"/>
      <c r="D9" s="9" t="s">
        <v>4</v>
      </c>
      <c r="E9" s="64"/>
    </row>
    <row r="10" spans="1:5" ht="15" thickBot="1" x14ac:dyDescent="0.35">
      <c r="A10" s="14"/>
      <c r="B10" s="45"/>
      <c r="D10" s="9" t="s">
        <v>5</v>
      </c>
      <c r="E10" s="51"/>
    </row>
    <row r="11" spans="1:5" ht="15" thickBot="1" x14ac:dyDescent="0.35">
      <c r="A11" s="14"/>
      <c r="D11" s="9"/>
      <c r="E11" s="15"/>
    </row>
    <row r="12" spans="1:5" x14ac:dyDescent="0.3">
      <c r="B12" t="s">
        <v>44</v>
      </c>
      <c r="D12" s="9" t="s">
        <v>45</v>
      </c>
      <c r="E12" s="62"/>
    </row>
    <row r="13" spans="1:5" ht="15" thickBot="1" x14ac:dyDescent="0.35">
      <c r="B13" t="s">
        <v>43</v>
      </c>
      <c r="D13" s="9" t="s">
        <v>46</v>
      </c>
      <c r="E13" s="63"/>
    </row>
    <row r="14" spans="1:5" ht="15" thickBot="1" x14ac:dyDescent="0.35">
      <c r="D14" s="9"/>
      <c r="E14" s="16"/>
    </row>
    <row r="15" spans="1:5" ht="25.2" thickBot="1" x14ac:dyDescent="0.35">
      <c r="B15" t="s">
        <v>47</v>
      </c>
      <c r="D15" s="84" t="s">
        <v>97</v>
      </c>
      <c r="E15" s="85"/>
    </row>
    <row r="16" spans="1:5" ht="15" thickBot="1" x14ac:dyDescent="0.35">
      <c r="A16" s="14"/>
      <c r="D16" s="9"/>
      <c r="E16" s="15"/>
    </row>
    <row r="17" spans="1:5" ht="15" thickBot="1" x14ac:dyDescent="0.35">
      <c r="A17" s="14"/>
      <c r="B17" s="65"/>
      <c r="D17" s="9" t="s">
        <v>96</v>
      </c>
      <c r="E17" s="58" t="s">
        <v>98</v>
      </c>
    </row>
    <row r="19" spans="1:5" ht="15.6" x14ac:dyDescent="0.3">
      <c r="A19" s="5"/>
      <c r="B19" s="41" t="s">
        <v>67</v>
      </c>
      <c r="D19" s="11" t="s">
        <v>7</v>
      </c>
      <c r="E19" s="13" t="s">
        <v>8</v>
      </c>
    </row>
    <row r="20" spans="1:5" ht="15.6" x14ac:dyDescent="0.3">
      <c r="A20" s="5"/>
      <c r="D20" s="11"/>
      <c r="E20" s="13"/>
    </row>
    <row r="21" spans="1:5" x14ac:dyDescent="0.3">
      <c r="A21" s="14"/>
      <c r="B21" s="38" t="s">
        <v>74</v>
      </c>
    </row>
    <row r="22" spans="1:5" x14ac:dyDescent="0.3">
      <c r="A22" s="21"/>
      <c r="B22" t="s">
        <v>69</v>
      </c>
      <c r="D22" s="54">
        <v>976</v>
      </c>
      <c r="E22" s="6">
        <f>SUM(A22*D22)</f>
        <v>0</v>
      </c>
    </row>
    <row r="23" spans="1:5" x14ac:dyDescent="0.3">
      <c r="A23" s="21"/>
      <c r="B23" t="s">
        <v>79</v>
      </c>
      <c r="D23" s="56">
        <v>115</v>
      </c>
      <c r="E23" s="6">
        <f>SUM(A23*D23)</f>
        <v>0</v>
      </c>
    </row>
    <row r="24" spans="1:5" x14ac:dyDescent="0.3">
      <c r="A24" s="21"/>
      <c r="B24" t="s">
        <v>78</v>
      </c>
      <c r="D24" s="56">
        <v>51.5</v>
      </c>
      <c r="E24" s="6">
        <f>SUM(A24*D24)</f>
        <v>0</v>
      </c>
    </row>
    <row r="25" spans="1:5" x14ac:dyDescent="0.3">
      <c r="A25" s="21"/>
      <c r="B25" t="s">
        <v>80</v>
      </c>
      <c r="D25" s="55">
        <v>45.5</v>
      </c>
      <c r="E25" s="12">
        <f t="shared" ref="E25:E31" si="0">SUM(A25*D25)</f>
        <v>0</v>
      </c>
    </row>
    <row r="26" spans="1:5" x14ac:dyDescent="0.3">
      <c r="A26" s="21"/>
      <c r="B26" t="s">
        <v>81</v>
      </c>
      <c r="D26" s="55">
        <v>9</v>
      </c>
      <c r="E26" s="12">
        <f t="shared" si="0"/>
        <v>0</v>
      </c>
    </row>
    <row r="27" spans="1:5" x14ac:dyDescent="0.3">
      <c r="A27" s="21"/>
      <c r="B27" t="s">
        <v>52</v>
      </c>
      <c r="D27" s="55">
        <v>42.5</v>
      </c>
      <c r="E27" s="12">
        <f t="shared" si="0"/>
        <v>0</v>
      </c>
    </row>
    <row r="28" spans="1:5" x14ac:dyDescent="0.3">
      <c r="A28" s="21"/>
      <c r="B28" t="s">
        <v>10</v>
      </c>
      <c r="D28" s="55">
        <v>19.5</v>
      </c>
      <c r="E28" s="12">
        <f t="shared" si="0"/>
        <v>0</v>
      </c>
    </row>
    <row r="29" spans="1:5" x14ac:dyDescent="0.3">
      <c r="A29" s="21"/>
      <c r="B29" t="s">
        <v>11</v>
      </c>
      <c r="D29" s="55">
        <v>22.5</v>
      </c>
      <c r="E29" s="12">
        <f t="shared" si="0"/>
        <v>0</v>
      </c>
    </row>
    <row r="30" spans="1:5" x14ac:dyDescent="0.3">
      <c r="A30" s="21"/>
      <c r="B30" t="s">
        <v>88</v>
      </c>
      <c r="D30" s="55">
        <v>45.5</v>
      </c>
      <c r="E30" s="12">
        <f t="shared" si="0"/>
        <v>0</v>
      </c>
    </row>
    <row r="31" spans="1:5" x14ac:dyDescent="0.3">
      <c r="A31" s="21"/>
      <c r="B31" t="s">
        <v>12</v>
      </c>
      <c r="D31" s="55">
        <v>30</v>
      </c>
      <c r="E31" s="12">
        <f t="shared" si="0"/>
        <v>0</v>
      </c>
    </row>
    <row r="32" spans="1:5" x14ac:dyDescent="0.3">
      <c r="A32" s="21"/>
      <c r="D32" s="53"/>
    </row>
    <row r="33" spans="1:5" x14ac:dyDescent="0.3">
      <c r="A33" s="21"/>
      <c r="B33" s="38" t="s">
        <v>68</v>
      </c>
      <c r="D33" s="53"/>
    </row>
    <row r="34" spans="1:5" x14ac:dyDescent="0.3">
      <c r="A34" s="21"/>
      <c r="B34" t="s">
        <v>83</v>
      </c>
      <c r="D34" s="54">
        <f>SUM(D22:D33)</f>
        <v>1357</v>
      </c>
      <c r="E34" s="6">
        <f>SUM(A34*D34)</f>
        <v>0</v>
      </c>
    </row>
    <row r="35" spans="1:5" x14ac:dyDescent="0.3">
      <c r="A35" s="21"/>
      <c r="D35" s="52"/>
      <c r="E35" s="6"/>
    </row>
    <row r="36" spans="1:5" x14ac:dyDescent="0.3">
      <c r="A36" s="21"/>
      <c r="B36" s="38" t="s">
        <v>66</v>
      </c>
      <c r="D36" s="53"/>
    </row>
    <row r="37" spans="1:5" x14ac:dyDescent="0.3">
      <c r="A37" s="21"/>
      <c r="B37" t="s">
        <v>115</v>
      </c>
      <c r="D37" s="55">
        <v>195</v>
      </c>
      <c r="E37" s="12">
        <f t="shared" ref="E37:E45" si="1">SUM(A37*D37)</f>
        <v>0</v>
      </c>
    </row>
    <row r="38" spans="1:5" x14ac:dyDescent="0.3">
      <c r="A38" s="21"/>
      <c r="B38" t="s">
        <v>91</v>
      </c>
      <c r="D38" s="55">
        <v>26.95</v>
      </c>
      <c r="E38" s="12">
        <f t="shared" si="1"/>
        <v>0</v>
      </c>
    </row>
    <row r="39" spans="1:5" x14ac:dyDescent="0.3">
      <c r="A39" s="21"/>
      <c r="B39" t="s">
        <v>114</v>
      </c>
      <c r="D39" s="55">
        <v>39.950000000000003</v>
      </c>
      <c r="E39" s="12">
        <f t="shared" si="1"/>
        <v>0</v>
      </c>
    </row>
    <row r="40" spans="1:5" x14ac:dyDescent="0.3">
      <c r="A40" s="21"/>
      <c r="B40" t="s">
        <v>48</v>
      </c>
      <c r="D40" s="55">
        <v>58</v>
      </c>
      <c r="E40" s="12">
        <f t="shared" si="1"/>
        <v>0</v>
      </c>
    </row>
    <row r="41" spans="1:5" x14ac:dyDescent="0.3">
      <c r="A41" s="21"/>
      <c r="B41" s="83" t="s">
        <v>111</v>
      </c>
      <c r="D41" s="56">
        <v>35</v>
      </c>
      <c r="E41" s="12">
        <f t="shared" si="1"/>
        <v>0</v>
      </c>
    </row>
    <row r="42" spans="1:5" x14ac:dyDescent="0.3">
      <c r="A42" s="21"/>
      <c r="B42" s="83" t="s">
        <v>112</v>
      </c>
      <c r="D42" s="56">
        <v>21.5</v>
      </c>
      <c r="E42" s="12">
        <f t="shared" si="1"/>
        <v>0</v>
      </c>
    </row>
    <row r="43" spans="1:5" x14ac:dyDescent="0.3">
      <c r="A43" s="21"/>
      <c r="B43" t="s">
        <v>84</v>
      </c>
      <c r="D43" s="53">
        <v>36.9</v>
      </c>
      <c r="E43" s="12">
        <f t="shared" si="1"/>
        <v>0</v>
      </c>
    </row>
    <row r="44" spans="1:5" x14ac:dyDescent="0.3">
      <c r="A44" s="21"/>
      <c r="B44" t="s">
        <v>102</v>
      </c>
      <c r="D44" s="55">
        <v>19.95</v>
      </c>
      <c r="E44" s="12">
        <f t="shared" si="1"/>
        <v>0</v>
      </c>
    </row>
    <row r="45" spans="1:5" x14ac:dyDescent="0.3">
      <c r="A45" s="21"/>
      <c r="B45" t="s">
        <v>116</v>
      </c>
      <c r="D45" s="55">
        <v>9.9499999999999993</v>
      </c>
      <c r="E45" s="12">
        <f t="shared" si="1"/>
        <v>0</v>
      </c>
    </row>
    <row r="46" spans="1:5" ht="24" x14ac:dyDescent="0.3">
      <c r="B46" s="40" t="s">
        <v>73</v>
      </c>
    </row>
    <row r="47" spans="1:5" x14ac:dyDescent="0.3">
      <c r="B47" s="40"/>
    </row>
    <row r="48" spans="1:5" ht="15.6" x14ac:dyDescent="0.3">
      <c r="B48" s="39"/>
      <c r="D48" s="13" t="s">
        <v>64</v>
      </c>
      <c r="E48" s="32">
        <f>SUM(E22:E45)</f>
        <v>0</v>
      </c>
    </row>
    <row r="49" spans="2:5" x14ac:dyDescent="0.3">
      <c r="E49" s="42"/>
    </row>
    <row r="50" spans="2:5" x14ac:dyDescent="0.3">
      <c r="C50" s="86" t="s">
        <v>72</v>
      </c>
      <c r="D50" s="86"/>
      <c r="E50" s="42">
        <f>'Sails &amp; Rigging order form'!E34</f>
        <v>0</v>
      </c>
    </row>
    <row r="51" spans="2:5" x14ac:dyDescent="0.3">
      <c r="E51" s="42"/>
    </row>
    <row r="52" spans="2:5" x14ac:dyDescent="0.3">
      <c r="B52" s="37"/>
      <c r="E52" s="42"/>
    </row>
    <row r="53" spans="2:5" ht="18" x14ac:dyDescent="0.35">
      <c r="B53" s="36" t="s">
        <v>90</v>
      </c>
      <c r="C53" s="34"/>
      <c r="D53" s="35" t="s">
        <v>65</v>
      </c>
      <c r="E53" s="43">
        <f>SUM(E48:E50)</f>
        <v>0</v>
      </c>
    </row>
    <row r="54" spans="2:5" x14ac:dyDescent="0.3">
      <c r="B54" s="36" t="s">
        <v>89</v>
      </c>
    </row>
  </sheetData>
  <mergeCells count="1">
    <mergeCell ref="C50:D50"/>
  </mergeCells>
  <phoneticPr fontId="25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scale="65" orientation="portrait" horizontalDpi="4294967293" vertic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K51"/>
  <sheetViews>
    <sheetView workbookViewId="0">
      <selection activeCell="A28" sqref="A28:A30"/>
    </sheetView>
  </sheetViews>
  <sheetFormatPr defaultColWidth="9.109375" defaultRowHeight="14.4" x14ac:dyDescent="0.3"/>
  <cols>
    <col min="1" max="1" width="12" style="20" bestFit="1" customWidth="1"/>
    <col min="2" max="2" width="74.88671875" customWidth="1"/>
    <col min="3" max="3" width="3.6640625" customWidth="1"/>
    <col min="4" max="4" width="13.109375" style="68" bestFit="1" customWidth="1"/>
    <col min="5" max="5" width="23.6640625" style="69" customWidth="1"/>
  </cols>
  <sheetData>
    <row r="1" spans="1:5" ht="31.2" x14ac:dyDescent="0.6">
      <c r="A1" s="22"/>
      <c r="B1" s="26" t="s">
        <v>0</v>
      </c>
    </row>
    <row r="2" spans="1:5" ht="21" x14ac:dyDescent="0.4">
      <c r="B2" s="7"/>
      <c r="C2" s="4"/>
    </row>
    <row r="3" spans="1:5" ht="18" x14ac:dyDescent="0.35">
      <c r="A3" s="14"/>
      <c r="B3" s="19" t="s">
        <v>53</v>
      </c>
      <c r="D3" s="70"/>
      <c r="E3" s="71"/>
    </row>
    <row r="4" spans="1:5" ht="15.6" x14ac:dyDescent="0.3">
      <c r="A4" s="5" t="s">
        <v>6</v>
      </c>
      <c r="D4" s="72" t="s">
        <v>7</v>
      </c>
      <c r="E4" s="73" t="s">
        <v>8</v>
      </c>
    </row>
    <row r="5" spans="1:5" ht="15.6" x14ac:dyDescent="0.3">
      <c r="A5" s="5"/>
      <c r="D5" s="74"/>
      <c r="E5" s="73"/>
    </row>
    <row r="6" spans="1:5" x14ac:dyDescent="0.3">
      <c r="A6" s="14" t="s">
        <v>9</v>
      </c>
    </row>
    <row r="7" spans="1:5" x14ac:dyDescent="0.3">
      <c r="A7" s="21"/>
      <c r="B7" t="s">
        <v>85</v>
      </c>
      <c r="D7" s="75" t="s">
        <v>93</v>
      </c>
      <c r="E7" s="67">
        <v>0</v>
      </c>
    </row>
    <row r="8" spans="1:5" x14ac:dyDescent="0.3">
      <c r="A8" s="21"/>
      <c r="B8" t="s">
        <v>86</v>
      </c>
      <c r="D8" s="75" t="s">
        <v>93</v>
      </c>
      <c r="E8" s="67">
        <v>0</v>
      </c>
    </row>
    <row r="9" spans="1:5" x14ac:dyDescent="0.3">
      <c r="A9" s="21"/>
      <c r="B9" t="s">
        <v>87</v>
      </c>
      <c r="D9" s="75" t="s">
        <v>93</v>
      </c>
      <c r="E9" s="67">
        <v>0</v>
      </c>
    </row>
    <row r="10" spans="1:5" x14ac:dyDescent="0.3">
      <c r="A10" s="21"/>
      <c r="D10" s="75"/>
      <c r="E10" s="67"/>
    </row>
    <row r="11" spans="1:5" x14ac:dyDescent="0.3">
      <c r="A11" s="21"/>
      <c r="B11" t="s">
        <v>106</v>
      </c>
      <c r="C11" s="17"/>
      <c r="D11" s="75">
        <v>140</v>
      </c>
      <c r="E11" s="67">
        <f>SUM(A11*D11)</f>
        <v>0</v>
      </c>
    </row>
    <row r="12" spans="1:5" x14ac:dyDescent="0.3">
      <c r="A12" s="21"/>
      <c r="B12" t="s">
        <v>107</v>
      </c>
      <c r="C12" s="17"/>
      <c r="D12" s="75">
        <v>135</v>
      </c>
      <c r="E12" s="67">
        <f t="shared" ref="E12:E13" si="0">SUM(A12*D12)</f>
        <v>0</v>
      </c>
    </row>
    <row r="13" spans="1:5" x14ac:dyDescent="0.3">
      <c r="A13" s="21"/>
      <c r="B13" t="s">
        <v>108</v>
      </c>
      <c r="C13" s="17"/>
      <c r="D13" s="75">
        <v>130</v>
      </c>
      <c r="E13" s="67">
        <f t="shared" si="0"/>
        <v>0</v>
      </c>
    </row>
    <row r="14" spans="1:5" x14ac:dyDescent="0.3">
      <c r="A14" s="21"/>
      <c r="B14" s="18"/>
      <c r="C14" s="17"/>
      <c r="D14" s="76"/>
      <c r="E14" s="67"/>
    </row>
    <row r="15" spans="1:5" x14ac:dyDescent="0.3">
      <c r="A15" s="21"/>
      <c r="E15" s="67"/>
    </row>
    <row r="16" spans="1:5" x14ac:dyDescent="0.3">
      <c r="A16" s="21"/>
      <c r="E16" s="67"/>
    </row>
    <row r="17" spans="1:5" ht="18" x14ac:dyDescent="0.35">
      <c r="A17" s="21"/>
      <c r="B17" s="19" t="s">
        <v>49</v>
      </c>
      <c r="E17" s="67"/>
    </row>
    <row r="18" spans="1:5" x14ac:dyDescent="0.3">
      <c r="A18" s="21"/>
      <c r="E18" s="67"/>
    </row>
    <row r="19" spans="1:5" x14ac:dyDescent="0.3">
      <c r="A19" s="21"/>
      <c r="B19" t="s">
        <v>50</v>
      </c>
      <c r="D19" s="77">
        <v>99.5</v>
      </c>
      <c r="E19" s="67">
        <f t="shared" ref="E19:E30" si="1">SUM(A19*D19)</f>
        <v>0</v>
      </c>
    </row>
    <row r="20" spans="1:5" x14ac:dyDescent="0.3">
      <c r="A20" s="21"/>
      <c r="B20" t="s">
        <v>109</v>
      </c>
      <c r="D20" s="77">
        <v>1.95</v>
      </c>
      <c r="E20" s="67">
        <f t="shared" si="1"/>
        <v>0</v>
      </c>
    </row>
    <row r="21" spans="1:5" x14ac:dyDescent="0.3">
      <c r="A21" s="21"/>
      <c r="B21" t="s">
        <v>110</v>
      </c>
      <c r="D21" s="77">
        <v>1.4</v>
      </c>
      <c r="E21" s="67">
        <f t="shared" si="1"/>
        <v>0</v>
      </c>
    </row>
    <row r="22" spans="1:5" x14ac:dyDescent="0.3">
      <c r="A22" s="21"/>
      <c r="E22" s="67"/>
    </row>
    <row r="23" spans="1:5" ht="18" x14ac:dyDescent="0.35">
      <c r="A23" s="21"/>
      <c r="B23" s="19" t="s">
        <v>51</v>
      </c>
      <c r="D23" s="78"/>
      <c r="E23" s="67"/>
    </row>
    <row r="24" spans="1:5" x14ac:dyDescent="0.3">
      <c r="A24" s="21"/>
      <c r="E24" s="67"/>
    </row>
    <row r="25" spans="1:5" x14ac:dyDescent="0.3">
      <c r="A25" s="21"/>
      <c r="B25" s="66" t="s">
        <v>103</v>
      </c>
      <c r="E25" s="67"/>
    </row>
    <row r="26" spans="1:5" x14ac:dyDescent="0.3">
      <c r="A26" s="21"/>
      <c r="B26" s="66"/>
      <c r="E26" s="67"/>
    </row>
    <row r="27" spans="1:5" x14ac:dyDescent="0.3">
      <c r="A27" s="21"/>
      <c r="B27" s="23" t="s">
        <v>105</v>
      </c>
      <c r="E27" s="67"/>
    </row>
    <row r="28" spans="1:5" x14ac:dyDescent="0.3">
      <c r="A28" s="21"/>
      <c r="B28" t="s">
        <v>54</v>
      </c>
      <c r="D28" s="77">
        <v>70</v>
      </c>
      <c r="E28" s="67">
        <f t="shared" si="1"/>
        <v>0</v>
      </c>
    </row>
    <row r="29" spans="1:5" x14ac:dyDescent="0.3">
      <c r="A29" s="21"/>
      <c r="B29" t="s">
        <v>55</v>
      </c>
      <c r="D29" s="77">
        <v>67</v>
      </c>
      <c r="E29" s="67">
        <f t="shared" si="1"/>
        <v>0</v>
      </c>
    </row>
    <row r="30" spans="1:5" x14ac:dyDescent="0.3">
      <c r="A30" s="21"/>
      <c r="B30" t="s">
        <v>56</v>
      </c>
      <c r="D30" s="77">
        <v>65</v>
      </c>
      <c r="E30" s="67">
        <f t="shared" si="1"/>
        <v>0</v>
      </c>
    </row>
    <row r="31" spans="1:5" x14ac:dyDescent="0.3">
      <c r="A31" s="21"/>
      <c r="B31" t="s">
        <v>94</v>
      </c>
      <c r="D31" s="77">
        <v>10</v>
      </c>
      <c r="E31" s="67">
        <f>SUM(A32*D31)</f>
        <v>0</v>
      </c>
    </row>
    <row r="32" spans="1:5" x14ac:dyDescent="0.3">
      <c r="A32" s="21"/>
      <c r="B32" t="s">
        <v>113</v>
      </c>
      <c r="D32" s="77">
        <v>6</v>
      </c>
      <c r="E32" s="67">
        <f>SUM(A33*D32)</f>
        <v>0</v>
      </c>
    </row>
    <row r="33" spans="1:11" x14ac:dyDescent="0.3">
      <c r="E33" s="67"/>
    </row>
    <row r="34" spans="1:11" s="31" customFormat="1" ht="15.6" x14ac:dyDescent="0.3">
      <c r="A34" s="30"/>
      <c r="D34" s="79" t="s">
        <v>62</v>
      </c>
      <c r="E34" s="32">
        <f>SUM(E7:E31)</f>
        <v>0</v>
      </c>
    </row>
    <row r="35" spans="1:11" s="31" customFormat="1" ht="16.2" thickBot="1" x14ac:dyDescent="0.35">
      <c r="A35" s="30"/>
      <c r="D35" s="78"/>
      <c r="E35" s="32"/>
    </row>
    <row r="36" spans="1:11" s="31" customFormat="1" ht="15.6" x14ac:dyDescent="0.3">
      <c r="A36" s="30"/>
      <c r="B36" s="31" t="s">
        <v>99</v>
      </c>
      <c r="D36" s="78"/>
      <c r="E36" s="47" t="s">
        <v>100</v>
      </c>
    </row>
    <row r="37" spans="1:11" s="31" customFormat="1" ht="15.6" x14ac:dyDescent="0.3">
      <c r="A37" s="30"/>
      <c r="B37" s="31" t="s">
        <v>75</v>
      </c>
      <c r="D37" s="78"/>
      <c r="E37" s="48" t="s">
        <v>118</v>
      </c>
    </row>
    <row r="38" spans="1:11" s="31" customFormat="1" ht="15.6" x14ac:dyDescent="0.3">
      <c r="A38" s="30"/>
      <c r="B38" s="31" t="s">
        <v>76</v>
      </c>
      <c r="D38" s="78"/>
      <c r="E38" s="48" t="s">
        <v>119</v>
      </c>
    </row>
    <row r="39" spans="1:11" s="31" customFormat="1" ht="16.2" thickBot="1" x14ac:dyDescent="0.35">
      <c r="A39" s="30"/>
      <c r="B39" s="31" t="s">
        <v>77</v>
      </c>
      <c r="D39" s="78"/>
      <c r="E39" s="80"/>
    </row>
    <row r="40" spans="1:11" s="31" customFormat="1" ht="15.6" x14ac:dyDescent="0.3">
      <c r="A40" s="30"/>
      <c r="D40" s="78"/>
      <c r="E40" s="32"/>
    </row>
    <row r="41" spans="1:11" x14ac:dyDescent="0.3">
      <c r="B41" s="24" t="s">
        <v>104</v>
      </c>
      <c r="C41" s="25"/>
      <c r="D41" s="81"/>
      <c r="E41" s="82"/>
      <c r="F41" s="25"/>
      <c r="G41" s="25"/>
      <c r="H41" s="25"/>
      <c r="I41" s="25"/>
      <c r="J41" s="23"/>
      <c r="K41" s="23"/>
    </row>
    <row r="42" spans="1:11" x14ac:dyDescent="0.3">
      <c r="B42" s="27" t="s">
        <v>57</v>
      </c>
      <c r="C42" s="25"/>
      <c r="D42" s="81"/>
      <c r="E42" s="82"/>
      <c r="F42" s="25"/>
      <c r="G42" s="25"/>
      <c r="H42" s="25"/>
      <c r="I42" s="25"/>
      <c r="J42" s="23"/>
      <c r="K42" s="23"/>
    </row>
    <row r="43" spans="1:11" x14ac:dyDescent="0.3">
      <c r="B43" s="27" t="s">
        <v>58</v>
      </c>
      <c r="C43" s="25"/>
      <c r="D43" s="81"/>
      <c r="E43" s="82"/>
      <c r="F43" s="25"/>
      <c r="G43" s="25"/>
      <c r="H43" s="25"/>
      <c r="I43" s="25"/>
      <c r="J43" s="23"/>
      <c r="K43" s="23"/>
    </row>
    <row r="44" spans="1:11" x14ac:dyDescent="0.3">
      <c r="B44" s="27" t="s">
        <v>59</v>
      </c>
      <c r="C44" s="25"/>
      <c r="D44" s="81"/>
      <c r="E44" s="82"/>
      <c r="F44" s="25"/>
      <c r="G44" s="25"/>
      <c r="H44" s="25"/>
      <c r="I44" s="25"/>
      <c r="J44" s="23"/>
      <c r="K44" s="23"/>
    </row>
    <row r="45" spans="1:11" x14ac:dyDescent="0.3">
      <c r="B45" s="27" t="s">
        <v>101</v>
      </c>
      <c r="C45" s="25"/>
      <c r="D45" s="81"/>
      <c r="E45" s="82"/>
      <c r="F45" s="25"/>
      <c r="G45" s="25"/>
      <c r="H45" s="25"/>
      <c r="I45" s="25"/>
      <c r="J45" s="23"/>
      <c r="K45" s="23"/>
    </row>
    <row r="46" spans="1:11" x14ac:dyDescent="0.3">
      <c r="B46" s="28"/>
      <c r="C46" s="25"/>
      <c r="D46" s="81"/>
      <c r="E46" s="82"/>
      <c r="F46" s="25"/>
      <c r="G46" s="25"/>
      <c r="H46" s="25"/>
      <c r="I46" s="25"/>
      <c r="J46" s="23"/>
      <c r="K46" s="23"/>
    </row>
    <row r="47" spans="1:11" x14ac:dyDescent="0.3">
      <c r="B47" s="27" t="s">
        <v>60</v>
      </c>
      <c r="C47" s="25"/>
      <c r="D47" s="81"/>
      <c r="E47" s="82"/>
      <c r="F47" s="25"/>
      <c r="G47" s="25"/>
      <c r="H47" s="25"/>
      <c r="I47" s="25"/>
      <c r="J47" s="23"/>
      <c r="K47" s="23"/>
    </row>
    <row r="48" spans="1:11" x14ac:dyDescent="0.3">
      <c r="B48" s="27" t="s">
        <v>92</v>
      </c>
      <c r="C48" s="25"/>
      <c r="D48" s="81"/>
      <c r="E48" s="82"/>
      <c r="F48" s="25"/>
      <c r="G48" s="25"/>
      <c r="H48" s="25"/>
      <c r="I48" s="25"/>
      <c r="J48" s="23"/>
      <c r="K48" s="23"/>
    </row>
    <row r="49" spans="2:11" x14ac:dyDescent="0.3">
      <c r="B49" s="27" t="s">
        <v>70</v>
      </c>
      <c r="C49" s="25"/>
      <c r="D49" s="81"/>
      <c r="E49" s="82"/>
      <c r="F49" s="25"/>
      <c r="G49" s="25"/>
      <c r="H49" s="25"/>
      <c r="I49" s="25"/>
      <c r="J49" s="23"/>
      <c r="K49" s="23"/>
    </row>
    <row r="51" spans="2:11" x14ac:dyDescent="0.3">
      <c r="B51" s="29" t="s">
        <v>61</v>
      </c>
    </row>
  </sheetData>
  <phoneticPr fontId="25" type="noConversion"/>
  <printOptions horizontalCentered="1" verticalCentered="1"/>
  <pageMargins left="0.31496062992125984" right="0.31496062992125984" top="0.74803149606299213" bottom="0.74803149606299213" header="0.31496062992125984" footer="0.31496062992125984"/>
  <pageSetup paperSize="9" scale="76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F39"/>
  <sheetViews>
    <sheetView tabSelected="1" topLeftCell="A5" workbookViewId="0">
      <selection activeCell="A39" sqref="A39"/>
    </sheetView>
  </sheetViews>
  <sheetFormatPr defaultRowHeight="14.4" x14ac:dyDescent="0.3"/>
  <cols>
    <col min="1" max="1" width="16.33203125" bestFit="1" customWidth="1"/>
    <col min="2" max="2" width="4.6640625" customWidth="1"/>
    <col min="12" max="12" width="11.44140625" customWidth="1"/>
  </cols>
  <sheetData>
    <row r="1" spans="1:5" s="1" customFormat="1" ht="33.6" x14ac:dyDescent="0.65">
      <c r="A1" s="1" t="s">
        <v>0</v>
      </c>
    </row>
    <row r="3" spans="1:5" ht="21" x14ac:dyDescent="0.4">
      <c r="A3" s="2" t="s">
        <v>40</v>
      </c>
    </row>
    <row r="5" spans="1:5" x14ac:dyDescent="0.3">
      <c r="A5" t="s">
        <v>13</v>
      </c>
      <c r="C5">
        <v>3602</v>
      </c>
      <c r="E5" s="20"/>
    </row>
    <row r="6" spans="1:5" x14ac:dyDescent="0.3">
      <c r="A6" t="s">
        <v>14</v>
      </c>
      <c r="C6">
        <v>14530</v>
      </c>
      <c r="D6" s="20"/>
    </row>
    <row r="7" spans="1:5" x14ac:dyDescent="0.3">
      <c r="A7" t="s">
        <v>23</v>
      </c>
      <c r="C7">
        <v>7430</v>
      </c>
      <c r="E7" s="20"/>
    </row>
    <row r="8" spans="1:5" x14ac:dyDescent="0.3">
      <c r="A8" t="s">
        <v>26</v>
      </c>
      <c r="C8">
        <v>14514</v>
      </c>
      <c r="D8" s="20"/>
    </row>
    <row r="9" spans="1:5" x14ac:dyDescent="0.3">
      <c r="A9" t="s">
        <v>24</v>
      </c>
      <c r="C9">
        <v>3946</v>
      </c>
      <c r="E9" s="20"/>
    </row>
    <row r="10" spans="1:5" x14ac:dyDescent="0.3">
      <c r="A10" t="s">
        <v>25</v>
      </c>
      <c r="C10">
        <v>5935</v>
      </c>
      <c r="D10" s="20"/>
    </row>
    <row r="11" spans="1:5" x14ac:dyDescent="0.3">
      <c r="A11" t="s">
        <v>27</v>
      </c>
      <c r="C11">
        <v>5832</v>
      </c>
      <c r="E11" s="20"/>
    </row>
    <row r="12" spans="1:5" x14ac:dyDescent="0.3">
      <c r="A12" t="s">
        <v>28</v>
      </c>
      <c r="C12">
        <v>12732</v>
      </c>
      <c r="D12" s="20"/>
    </row>
    <row r="13" spans="1:5" x14ac:dyDescent="0.3">
      <c r="A13" t="s">
        <v>29</v>
      </c>
      <c r="C13">
        <v>5012</v>
      </c>
      <c r="E13" s="20"/>
    </row>
    <row r="14" spans="1:5" x14ac:dyDescent="0.3">
      <c r="A14" t="s">
        <v>21</v>
      </c>
      <c r="C14">
        <v>14319</v>
      </c>
      <c r="D14" s="20"/>
    </row>
    <row r="15" spans="1:5" x14ac:dyDescent="0.3">
      <c r="A15" t="s">
        <v>15</v>
      </c>
      <c r="C15">
        <v>6372</v>
      </c>
      <c r="D15" t="s">
        <v>32</v>
      </c>
      <c r="E15" s="20"/>
    </row>
    <row r="16" spans="1:5" x14ac:dyDescent="0.3">
      <c r="A16" t="s">
        <v>16</v>
      </c>
      <c r="C16">
        <v>5978</v>
      </c>
      <c r="D16" s="20"/>
    </row>
    <row r="17" spans="1:6" x14ac:dyDescent="0.3">
      <c r="A17" t="s">
        <v>20</v>
      </c>
      <c r="C17">
        <v>4575</v>
      </c>
      <c r="E17" s="20"/>
    </row>
    <row r="18" spans="1:6" x14ac:dyDescent="0.3">
      <c r="A18" t="s">
        <v>17</v>
      </c>
      <c r="C18">
        <v>11929</v>
      </c>
      <c r="D18" s="20"/>
    </row>
    <row r="19" spans="1:6" x14ac:dyDescent="0.3">
      <c r="A19" t="s">
        <v>18</v>
      </c>
      <c r="C19">
        <v>4529</v>
      </c>
      <c r="E19" s="20"/>
    </row>
    <row r="20" spans="1:6" x14ac:dyDescent="0.3">
      <c r="A20" t="s">
        <v>19</v>
      </c>
      <c r="C20">
        <v>8895</v>
      </c>
      <c r="D20" s="60"/>
    </row>
    <row r="21" spans="1:6" x14ac:dyDescent="0.3">
      <c r="A21" t="s">
        <v>22</v>
      </c>
      <c r="C21">
        <v>4598</v>
      </c>
      <c r="E21" s="20"/>
    </row>
    <row r="22" spans="1:6" x14ac:dyDescent="0.3">
      <c r="A22" t="s">
        <v>30</v>
      </c>
      <c r="C22">
        <v>3756</v>
      </c>
      <c r="D22" s="20"/>
    </row>
    <row r="23" spans="1:6" x14ac:dyDescent="0.3">
      <c r="A23" t="s">
        <v>31</v>
      </c>
      <c r="B23" t="s">
        <v>32</v>
      </c>
      <c r="C23">
        <v>3957</v>
      </c>
      <c r="D23" t="s">
        <v>32</v>
      </c>
      <c r="E23" s="20"/>
    </row>
    <row r="24" spans="1:6" x14ac:dyDescent="0.3">
      <c r="A24" t="s">
        <v>33</v>
      </c>
      <c r="C24">
        <v>3765</v>
      </c>
      <c r="D24" s="20"/>
    </row>
    <row r="25" spans="1:6" x14ac:dyDescent="0.3">
      <c r="A25" t="s">
        <v>34</v>
      </c>
      <c r="C25">
        <v>14525</v>
      </c>
    </row>
    <row r="26" spans="1:6" x14ac:dyDescent="0.3">
      <c r="A26" t="s">
        <v>35</v>
      </c>
      <c r="C26">
        <v>6462</v>
      </c>
      <c r="F26" s="61"/>
    </row>
    <row r="27" spans="1:6" x14ac:dyDescent="0.3">
      <c r="A27" t="s">
        <v>38</v>
      </c>
      <c r="B27" t="s">
        <v>32</v>
      </c>
      <c r="C27">
        <v>3754</v>
      </c>
      <c r="E27" s="20"/>
    </row>
    <row r="28" spans="1:6" x14ac:dyDescent="0.3">
      <c r="A28" t="s">
        <v>36</v>
      </c>
      <c r="C28">
        <v>3730</v>
      </c>
      <c r="F28" s="20"/>
    </row>
    <row r="29" spans="1:6" x14ac:dyDescent="0.3">
      <c r="A29" t="s">
        <v>37</v>
      </c>
      <c r="C29">
        <v>8981</v>
      </c>
      <c r="E29" s="20"/>
    </row>
    <row r="30" spans="1:6" x14ac:dyDescent="0.3">
      <c r="A30" t="s">
        <v>39</v>
      </c>
      <c r="B30" t="s">
        <v>32</v>
      </c>
      <c r="C30">
        <v>4789</v>
      </c>
      <c r="F30" s="20"/>
    </row>
    <row r="31" spans="1:6" x14ac:dyDescent="0.3">
      <c r="A31" t="s">
        <v>82</v>
      </c>
      <c r="C31">
        <v>14406</v>
      </c>
      <c r="E31" s="20"/>
    </row>
    <row r="34" spans="1:1" x14ac:dyDescent="0.3">
      <c r="A34" s="38" t="s">
        <v>71</v>
      </c>
    </row>
    <row r="35" spans="1:1" x14ac:dyDescent="0.3">
      <c r="A35" s="33" t="s">
        <v>63</v>
      </c>
    </row>
    <row r="36" spans="1:1" x14ac:dyDescent="0.3">
      <c r="A36" s="33" t="s">
        <v>95</v>
      </c>
    </row>
    <row r="38" spans="1:1" x14ac:dyDescent="0.3">
      <c r="A38" t="s">
        <v>41</v>
      </c>
    </row>
    <row r="39" spans="1:1" x14ac:dyDescent="0.3">
      <c r="A39" s="3" t="s">
        <v>42</v>
      </c>
    </row>
  </sheetData>
  <phoneticPr fontId="25" type="noConversion"/>
  <hyperlinks>
    <hyperlink ref="A39" r:id="rId1" xr:uid="{00000000-0004-0000-0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horizontalDpi="4294967293" verticalDpi="4294967293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Hull order form</vt:lpstr>
      <vt:lpstr>Sails &amp; Rigging order form</vt:lpstr>
      <vt:lpstr>Hull &amp; Deck Colour options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Phillip &amp; Patricia</dc:creator>
  <cp:lastModifiedBy>Jonathan Clark</cp:lastModifiedBy>
  <cp:lastPrinted>2020-01-20T13:22:21Z</cp:lastPrinted>
  <dcterms:created xsi:type="dcterms:W3CDTF">2009-09-28T15:13:25Z</dcterms:created>
  <dcterms:modified xsi:type="dcterms:W3CDTF">2026-04-25T15:22:17Z</dcterms:modified>
</cp:coreProperties>
</file>